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19200" windowHeight="1099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<sst xmlns="http://schemas.openxmlformats.org/spreadsheetml/2006/main" count="760" uniqueCount="537">
  <si>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</si>
  <si>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</si>
  <si>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</si>
  <si>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</si>
  <si>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</si>
  <si>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</si>
  <si>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</si>
  <si>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</si>
  <si>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</si>
  <si>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</si>
  <si>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</si>
  <si>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</si>
  <si>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</si>
  <si>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</si>
  <si>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</si>
  <si>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</si>
  <si>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</si>
  <si>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</si>
  <si>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</si>
  <si>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</si>
  <si>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</si>
  <si>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</si>
  <si>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</si>
  <si>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</si>
  <si>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</si>
  <si>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</si>
  <si>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</si>
  <si>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</si>
  <si>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</si>
  <si>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</si>
  <si>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</si>
  <si>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</si>
  <si>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</si>
  <si>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</si>
  <si>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</si>
  <si>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</si>
  <si>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</si>
  <si>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</si>
  <si>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</si>
  <si>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</si>
  <si>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</si>
  <si>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</si>
  <si>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</si>
  <si>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</si>
  <si>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</si>
  <si>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</si>
  <si>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</si>
  <si>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</si>
  <si>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</si>
  <si>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</si>
  <si>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</si>
  <si>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</si>
  <si>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</si>
  <si>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</si>
  <si>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</si>
  <si>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</si>
  <si>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</si>
  <si>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</si>
  <si>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</si>
  <si>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</si>
  <si>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</si>
  <si>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</si>
  <si>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</si>
  <si>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</si>
  <si>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</si>
  <si>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</si>
  <si>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</si>
  <si>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</si>
  <si>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</si>
  <si>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</si>
  <si>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</si>
  <si>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</si>
  <si>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</si>
  <si>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</si>
  <si>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</si>
  <si>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</si>
  <si>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</si>
  <si>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</si>
  <si>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</si>
  <si>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</si>
  <si>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</si>
  <si>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</si>
  <si>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</si>
  <si>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</si>
  <si>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</si>
  <si>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</si>
  <si>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</si>
  <si>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</si>
  <si>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</si>
  <si>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</si>
  <si>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</si>
  <si>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</si>
  <si>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</si>
  <si>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</si>
  <si>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</si>
  <si>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</si>
  <si>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</si>
  <si>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</si>
  <si>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</si>
  <si>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</si>
  <si>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</si>
  <si>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</si>
  <si>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</si>
  <si>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</si>
  <si>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</si>
  <si>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</si>
  <si>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</si>
  <si>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</si>
  <si>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</si>
  <si>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</si>
  <si>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</si>
  <si>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</si>
  <si>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</si>
  <si>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</si>
  <si>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</si>
  <si>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</si>
  <si>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</si>
  <si>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</si>
  <si>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</si>
  <si>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</si>
  <si>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</si>
  <si>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</si>
  <si>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</si>
  <si>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</si>
  <si>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</si>
  <si>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</si>
  <si>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</si>
  <si>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</si>
  <si>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</si>
  <si>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</si>
  <si>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</si>
  <si>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</si>
  <si>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</si>
  <si>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</si>
  <si>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</si>
  <si>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</si>
  <si>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</si>
  <si>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</si>
  <si>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</si>
  <si>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</si>
  <si>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</si>
  <si>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</si>
  <si>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</si>
  <si>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</si>
  <si>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</si>
  <si>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</si>
  <si>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</si>
  <si>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</si>
  <si>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</si>
  <si>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</si>
  <si>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</si>
  <si>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</si>
  <si>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</si>
  <si>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</si>
  <si>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</si>
  <si>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</si>
  <si>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</si>
  <si>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</si>
  <si>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</si>
  <si>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</si>
  <si>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</si>
  <si>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</si>
  <si>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</si>
  <si>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</si>
  <si>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</si>
  <si>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</si>
  <si>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</si>
  <si>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</si>
  <si>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</si>
  <si>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</si>
  <si>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</si>
  <si>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</si>
  <si>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</si>
  <si>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</si>
  <si>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</si>
  <si>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</si>
  <si>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</si>
  <si>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</si>
  <si>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</si>
  <si>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</si>
  <si>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</si>
  <si>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</si>
  <si>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</si>
  <si>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</si>
  <si>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</si>
  <si>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</si>
  <si>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</si>
  <si>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</si>
  <si>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</si>
  <si>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</si>
  <si>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</si>
  <si>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</si>
  <si>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</si>
  <si>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</si>
  <si>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</si>
  <si>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</si>
  <si>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</si>
  <si>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</si>
  <si>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</si>
  <si>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</si>
  <si>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</si>
  <si>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</si>
  <si>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</si>
  <si>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</si>
  <si>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</si>
  <si>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</si>
  <si>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</si>
  <si>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</si>
  <si>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</si>
  <si>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</si>
  <si>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</si>
  <si>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</si>
  <si>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</si>
  <si>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</si>
  <si>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</si>
  <si>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</si>
  <si>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</si>
  <si>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</si>
  <si>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</si>
  <si>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</si>
  <si>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</si>
  <si>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</si>
  <si>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</si>
  <si>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</si>
  <si>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</si>
  <si>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</si>
  <si>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</si>
  <si>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</si>
  <si>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</si>
  <si>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</si>
  <si>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</si>
  <si>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</si>
  <si>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</si>
  <si>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</si>
  <si>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</si>
  <si>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</si>
  <si>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</si>
  <si>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</si>
  <si>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</si>
  <si>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</si>
  <si>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</si>
  <si>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</si>
  <si>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</si>
  <si>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</si>
  <si>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</si>
  <si>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</si>
  <si>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</si>
  <si>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</si>
  <si>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</si>
  <si>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</si>
  <si>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</si>
  <si>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</si>
  <si>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</si>
  <si>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</si>
  <si>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</si>
  <si>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</si>
  <si>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</si>
  <si>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</si>
  <si>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</si>
  <si>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</si>
  <si>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</si>
  <si>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</si>
  <si>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</si>
  <si>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</si>
  <si>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</si>
  <si>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</si>
  <si>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</si>
  <si>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</si>
  <si>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</si>
  <si>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</si>
  <si>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</si>
  <si>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</si>
  <si>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</si>
  <si>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</si>
  <si>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</si>
  <si>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</si>
  <si>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</si>
  <si>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</si>
  <si>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</si>
  <si>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</si>
  <si>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</si>
  <si>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</si>
  <si>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</si>
  <si>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</si>
  <si>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</si>
  <si>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</si>
  <si>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</si>
  <si>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</si>
  <si>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</si>
  <si>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</si>
  <si>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</si>
  <si>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</si>
  <si>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</si>
  <si>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</si>
  <si>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</si>
  <si>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</si>
  <si>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</si>
  <si>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</si>
  <si>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</si>
  <si>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</si>
  <si>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</si>
  <si>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</si>
  <si>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</si>
  <si>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</si>
  <si>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</si>
  <si>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</si>
  <si>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</si>
  <si>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</si>
  <si>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</si>
  <si>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</si>
  <si>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</si>
  <si>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</si>
  <si>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</si>
  <si>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</si>
  <si>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</si>
  <si>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</si>
  <si>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</si>
  <si>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</si>
  <si>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</si>
  <si>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</si>
  <si>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</si>
  <si>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</si>
  <si>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</si>
  <si>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</si>
  <si>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</si>
  <si>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</si>
  <si>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</si>
  <si>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</si>
  <si>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</si>
  <si>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</si>
  <si>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</si>
  <si>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</si>
  <si>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</si>
  <si>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</si>
  <si>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</si>
  <si>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</si>
  <si>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</si>
  <si>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</si>
  <si>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</si>
  <si>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</si>
  <si>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</si>
  <si>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</si>
  <si>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</si>
  <si>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</si>
  <si>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</si>
  <si>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</si>
  <si>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</si>
  <si>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</si>
  <si>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</si>
  <si>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</si>
  <si>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</si>
  <si>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</si>
  <si>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</si>
  <si>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</si>
  <si>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</si>
  <si>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</si>
  <si>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</si>
  <si>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</si>
  <si>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</si>
  <si>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</si>
  <si>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</si>
  <si>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</si>
  <si>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</si>
  <si>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</si>
  <si>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</si>
  <si>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</si>
  <si>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</si>
  <si>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</si>
  <si>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</si>
  <si>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</si>
  <si>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</si>
  <si>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</si>
  <si>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</si>
  <si>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</si>
  <si>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</si>
  <si>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</si>
  <si>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</si>
  <si>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</si>
  <si>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</si>
  <si>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</si>
  <si>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</si>
  <si>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</si>
  <si>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</si>
  <si>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</si>
  <si>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</si>
  <si>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</si>
  <si>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</si>
  <si>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</si>
  <si>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</si>
  <si>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</si>
  <si>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</si>
  <si>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</si>
  <si>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</si>
  <si>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</si>
  <si>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</si>
  <si>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</si>
  <si>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</si>
  <si>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</si>
  <si>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</si>
  <si>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</si>
  <si>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</si>
  <si>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</si>
  <si>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</si>
  <si>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</si>
  <si>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</si>
  <si>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</si>
  <si>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</si>
  <si>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</si>
  <si>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</si>
  <si>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</si>
  <si>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</si>
  <si>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</si>
  <si>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</si>
  <si>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</si>
  <si>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</si>
  <si>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</si>
  <si>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</si>
  <si>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</si>
  <si>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</si>
  <si>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</si>
  <si>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</si>
  <si>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</si>
  <si>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</si>
  <si>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</si>
  <si>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</si>
  <si>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</si>
  <si>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</si>
  <si>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</si>
  <si>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</si>
  <si>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</si>
  <si>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</si>
  <si>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</si>
  <si>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</si>
  <si>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</si>
  <si>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</si>
  <si>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</si>
  <si>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</si>
  <si>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</si>
  <si>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</si>
  <si>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</si>
  <si>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</si>
  <si>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</si>
  <si>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</si>
  <si>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</si>
  <si>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</si>
  <si>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</si>
  <si>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</si>
  <si>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</si>
  <si>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</si>
  <si>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</si>
  <si>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</si>
  <si>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</si>
  <si>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</si>
  <si>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</si>
  <si>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</si>
  <si>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</si>
  <si>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</si>
  <si>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</si>
  <si>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</si>
  <si>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</si>
  <si>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</si>
  <si>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</si>
  <si>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</si>
  <si>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</si>
  <si>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</si>
  <si>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</si>
  <si>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</si>
  <si>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</si>
  <si>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</si>
  <si>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</si>
  <si>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</si>
  <si>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</si>
  <si>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</si>
  <si>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</si>
  <si>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</si>
  <si>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</si>
  <si>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</si>
  <si>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</si>
  <si>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</si>
  <si>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</si>
  <si>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</si>
  <si>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</si>
  <si>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</si>
  <si>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</si>
  <si>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</si>
  <si>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</si>
  <si>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</si>
  <si>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</si>
  <si>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</si>
  <si>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</si>
  <si>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</si>
  <si>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</si>
  <si>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</si>
  <si>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</si>
  <si>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</si>
  <si>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</si>
  <si>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</si>
  <si>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</si>
  <si>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</si>
  <si>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</si>
  <si>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</si>
  <si>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</si>
  <si>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</si>
  <si>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</si>
  <si>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</si>
  <si>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</si>
  <si>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</si>
  <si>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</si>
  <si>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</si>
  <si>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</si>
  <si>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</si>
  <si>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</si>
  <si>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</si>
  <si>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</si>
  <si>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</si>
  <si>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</si>
  <si>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</si>
  <si>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</si>
  <si>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</si>
  <si>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</si>
  <si>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</si>
  <si>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</si>
  <si>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</si>
  <si>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</si>
  <si>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</si>
  <si>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</si>
  <si>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</si>
  <si>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</si>
  <si>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</si>
  <si>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</si>
  <si>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</si>
  <si>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</si>
  <si>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</si>
  <si>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</si>
  <si>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31 DE DICIEMBRE DEL 2019</t>
  </si>
  <si>
    <t>SISTEMA DE AGUA POTABLE Y ALCANTARILLADO DE ROMITA, GTO.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</si>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</sst>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3" applyFont="1" applyBorder="1" applyAlignment="1">
      <alignment horizontal="left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535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534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535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534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502314.83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4048931.08</v>
      </c>
      <c r="D15" s="22">
        <v>4094228.87</v>
      </c>
      <c r="E15" s="22">
        <v>4057302.95</v>
      </c>
      <c r="F15" s="22">
        <v>3970505.16</v>
      </c>
      <c r="G15" s="22">
        <v>3772467.46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9205.5499999999993</v>
      </c>
      <c r="D20" s="22">
        <v>9205.5499999999993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4700</v>
      </c>
      <c r="D21" s="22">
        <v>4700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129310.35</v>
      </c>
      <c r="D24" s="22">
        <v>129310.35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253397.61</v>
      </c>
    </row>
    <row r="40" spans="1:8" x14ac:dyDescent="0.2">
      <c r="A40" s="20">
        <v>1151</v>
      </c>
      <c r="B40" s="18" t="s">
        <v>169</v>
      </c>
      <c r="C40" s="22">
        <v>253397.61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1681202.56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303435.36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343201.46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1034565.74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19565864.580000002</v>
      </c>
      <c r="D60" s="22">
        <f t="shared" ref="D60:E60" si="0">SUM(D61:D68)</f>
        <v>176279.99</v>
      </c>
      <c r="E60" s="22">
        <f t="shared" si="0"/>
        <v>-5925516.5700000003</v>
      </c>
    </row>
    <row r="61" spans="1:9" x14ac:dyDescent="0.2">
      <c r="A61" s="20">
        <v>1241</v>
      </c>
      <c r="B61" s="18" t="s">
        <v>183</v>
      </c>
      <c r="C61" s="22">
        <v>621569.39</v>
      </c>
      <c r="D61" s="22">
        <v>32898.43</v>
      </c>
      <c r="E61" s="22">
        <v>-492937.49</v>
      </c>
    </row>
    <row r="62" spans="1:9" x14ac:dyDescent="0.2">
      <c r="A62" s="20">
        <v>1242</v>
      </c>
      <c r="B62" s="18" t="s">
        <v>184</v>
      </c>
      <c r="C62" s="22">
        <v>22582.73</v>
      </c>
      <c r="D62" s="22">
        <v>2258.2600000000002</v>
      </c>
      <c r="E62" s="22">
        <v>-8041.62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653684.41</v>
      </c>
      <c r="D64" s="22">
        <v>16196.84</v>
      </c>
      <c r="E64" s="22">
        <v>-524434.06000000006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18268028.050000001</v>
      </c>
      <c r="D66" s="22">
        <v>124926.46</v>
      </c>
      <c r="E66" s="22">
        <v>-4900103.4000000004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93761</v>
      </c>
      <c r="D72" s="22">
        <f>SUM(D73:D77)</f>
        <v>9376.1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60000</v>
      </c>
      <c r="D73" s="22">
        <v>6000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33761</v>
      </c>
      <c r="D76" s="22">
        <v>3376.1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-2982437.43</v>
      </c>
    </row>
    <row r="89" spans="1:8" x14ac:dyDescent="0.2">
      <c r="A89" s="20">
        <v>1161</v>
      </c>
      <c r="B89" s="18" t="s">
        <v>207</v>
      </c>
      <c r="C89" s="22">
        <v>-2982437.43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2165588.5299999998</v>
      </c>
      <c r="D101" s="22">
        <f>SUM(D102:D110)</f>
        <v>2165588.5299999998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153387</v>
      </c>
      <c r="D102" s="22">
        <f>C102</f>
        <v>153387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473601.28000000003</v>
      </c>
      <c r="D103" s="22">
        <f t="shared" ref="D103:D110" si="1">C103</f>
        <v>473601.28000000003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1527894.65</v>
      </c>
      <c r="D108" s="22">
        <f t="shared" si="1"/>
        <v>1527894.65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10705.6</v>
      </c>
      <c r="D110" s="22">
        <f t="shared" si="1"/>
        <v>10705.6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  <row r="144" spans="1:8" x14ac:dyDescent="0.2">
      <c r="A144" s="129" t="s">
        <v>536</v>
      </c>
      <c r="B144" s="129"/>
      <c r="C144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4:C1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535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534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18192421.57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18187765.719999999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17924055.140000001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263710.58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4655.8500000000004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4655.8500000000004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0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0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0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5114.1899999999996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5114.1899999999996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5114.1899999999996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16466161.91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16160505.82</v>
      </c>
      <c r="D100" s="55">
        <f>C100/$C$99</f>
        <v>0.98143732026499919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9563131.0600000005</v>
      </c>
      <c r="D101" s="55">
        <f t="shared" ref="D101:D164" si="0">C101/$C$99</f>
        <v>0.58077474959068953</v>
      </c>
      <c r="E101" s="54"/>
    </row>
    <row r="102" spans="1:5" x14ac:dyDescent="0.2">
      <c r="A102" s="52">
        <v>5111</v>
      </c>
      <c r="B102" s="49" t="s">
        <v>308</v>
      </c>
      <c r="C102" s="53">
        <v>4259141.46</v>
      </c>
      <c r="D102" s="55">
        <f t="shared" si="0"/>
        <v>0.25866024415886485</v>
      </c>
      <c r="E102" s="54"/>
    </row>
    <row r="103" spans="1:5" x14ac:dyDescent="0.2">
      <c r="A103" s="52">
        <v>5112</v>
      </c>
      <c r="B103" s="49" t="s">
        <v>309</v>
      </c>
      <c r="C103" s="53">
        <v>1115124.1200000001</v>
      </c>
      <c r="D103" s="55">
        <f t="shared" si="0"/>
        <v>6.7722164162783954E-2</v>
      </c>
      <c r="E103" s="54"/>
    </row>
    <row r="104" spans="1:5" x14ac:dyDescent="0.2">
      <c r="A104" s="52">
        <v>5113</v>
      </c>
      <c r="B104" s="49" t="s">
        <v>310</v>
      </c>
      <c r="C104" s="53">
        <v>1015278.08</v>
      </c>
      <c r="D104" s="55">
        <f t="shared" si="0"/>
        <v>6.1658453594059186E-2</v>
      </c>
      <c r="E104" s="54"/>
    </row>
    <row r="105" spans="1:5" x14ac:dyDescent="0.2">
      <c r="A105" s="52">
        <v>5114</v>
      </c>
      <c r="B105" s="49" t="s">
        <v>311</v>
      </c>
      <c r="C105" s="53">
        <v>1179624.1599999999</v>
      </c>
      <c r="D105" s="55">
        <f t="shared" si="0"/>
        <v>7.1639290713132547E-2</v>
      </c>
      <c r="E105" s="54"/>
    </row>
    <row r="106" spans="1:5" x14ac:dyDescent="0.2">
      <c r="A106" s="52">
        <v>5115</v>
      </c>
      <c r="B106" s="49" t="s">
        <v>312</v>
      </c>
      <c r="C106" s="53">
        <v>1145039.1200000001</v>
      </c>
      <c r="D106" s="55">
        <f t="shared" si="0"/>
        <v>6.9538920257100775E-2</v>
      </c>
      <c r="E106" s="54"/>
    </row>
    <row r="107" spans="1:5" x14ac:dyDescent="0.2">
      <c r="A107" s="52">
        <v>5116</v>
      </c>
      <c r="B107" s="49" t="s">
        <v>313</v>
      </c>
      <c r="C107" s="53">
        <v>848924.12</v>
      </c>
      <c r="D107" s="55">
        <f t="shared" si="0"/>
        <v>5.1555676704748254E-2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1958640.74</v>
      </c>
      <c r="D108" s="55">
        <f t="shared" si="0"/>
        <v>0.1189494401127263</v>
      </c>
      <c r="E108" s="54"/>
    </row>
    <row r="109" spans="1:5" x14ac:dyDescent="0.2">
      <c r="A109" s="52">
        <v>5121</v>
      </c>
      <c r="B109" s="49" t="s">
        <v>315</v>
      </c>
      <c r="C109" s="53">
        <v>113792.84</v>
      </c>
      <c r="D109" s="55">
        <f t="shared" si="0"/>
        <v>6.9107081918642448E-3</v>
      </c>
      <c r="E109" s="54"/>
    </row>
    <row r="110" spans="1:5" x14ac:dyDescent="0.2">
      <c r="A110" s="52">
        <v>5122</v>
      </c>
      <c r="B110" s="49" t="s">
        <v>316</v>
      </c>
      <c r="C110" s="53">
        <v>17363.38</v>
      </c>
      <c r="D110" s="55">
        <f t="shared" si="0"/>
        <v>1.0544885987945445E-3</v>
      </c>
      <c r="E110" s="54"/>
    </row>
    <row r="111" spans="1:5" x14ac:dyDescent="0.2">
      <c r="A111" s="52">
        <v>5123</v>
      </c>
      <c r="B111" s="49" t="s">
        <v>317</v>
      </c>
      <c r="C111" s="53">
        <v>319261.93</v>
      </c>
      <c r="D111" s="55">
        <f t="shared" si="0"/>
        <v>1.9388970650538198E-2</v>
      </c>
      <c r="E111" s="54"/>
    </row>
    <row r="112" spans="1:5" x14ac:dyDescent="0.2">
      <c r="A112" s="52">
        <v>5124</v>
      </c>
      <c r="B112" s="49" t="s">
        <v>318</v>
      </c>
      <c r="C112" s="53">
        <v>539207.68999999994</v>
      </c>
      <c r="D112" s="55">
        <f t="shared" si="0"/>
        <v>3.2746410058833192E-2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585229.4</v>
      </c>
      <c r="D114" s="55">
        <f t="shared" si="0"/>
        <v>3.5541336420637684E-2</v>
      </c>
      <c r="E114" s="54"/>
    </row>
    <row r="115" spans="1:5" x14ac:dyDescent="0.2">
      <c r="A115" s="52">
        <v>5127</v>
      </c>
      <c r="B115" s="49" t="s">
        <v>321</v>
      </c>
      <c r="C115" s="53">
        <v>76876.03</v>
      </c>
      <c r="D115" s="55">
        <f t="shared" si="0"/>
        <v>4.6687279294461885E-3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306909.46999999997</v>
      </c>
      <c r="D117" s="55">
        <f t="shared" si="0"/>
        <v>1.8638798262612246E-2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4638734.0199999996</v>
      </c>
      <c r="D118" s="55">
        <f t="shared" si="0"/>
        <v>0.28171313056158326</v>
      </c>
      <c r="E118" s="54"/>
    </row>
    <row r="119" spans="1:5" x14ac:dyDescent="0.2">
      <c r="A119" s="52">
        <v>5131</v>
      </c>
      <c r="B119" s="49" t="s">
        <v>325</v>
      </c>
      <c r="C119" s="53">
        <v>2574298.75</v>
      </c>
      <c r="D119" s="55">
        <f t="shared" si="0"/>
        <v>0.1563387244745002</v>
      </c>
      <c r="E119" s="54"/>
    </row>
    <row r="120" spans="1:5" x14ac:dyDescent="0.2">
      <c r="A120" s="52">
        <v>5132</v>
      </c>
      <c r="B120" s="49" t="s">
        <v>326</v>
      </c>
      <c r="C120" s="53">
        <v>26317.25</v>
      </c>
      <c r="D120" s="55">
        <f t="shared" si="0"/>
        <v>1.5982625546768962E-3</v>
      </c>
      <c r="E120" s="54"/>
    </row>
    <row r="121" spans="1:5" x14ac:dyDescent="0.2">
      <c r="A121" s="52">
        <v>5133</v>
      </c>
      <c r="B121" s="49" t="s">
        <v>327</v>
      </c>
      <c r="C121" s="53">
        <v>375157.26</v>
      </c>
      <c r="D121" s="55">
        <f t="shared" si="0"/>
        <v>2.2783527943580146E-2</v>
      </c>
      <c r="E121" s="54"/>
    </row>
    <row r="122" spans="1:5" x14ac:dyDescent="0.2">
      <c r="A122" s="52">
        <v>5134</v>
      </c>
      <c r="B122" s="49" t="s">
        <v>328</v>
      </c>
      <c r="C122" s="53">
        <v>34334.639999999999</v>
      </c>
      <c r="D122" s="55">
        <f t="shared" si="0"/>
        <v>2.0851635121569138E-3</v>
      </c>
      <c r="E122" s="54"/>
    </row>
    <row r="123" spans="1:5" x14ac:dyDescent="0.2">
      <c r="A123" s="52">
        <v>5135</v>
      </c>
      <c r="B123" s="49" t="s">
        <v>329</v>
      </c>
      <c r="C123" s="53">
        <v>345366.13</v>
      </c>
      <c r="D123" s="55">
        <f t="shared" si="0"/>
        <v>2.097429454949408E-2</v>
      </c>
      <c r="E123" s="54"/>
    </row>
    <row r="124" spans="1:5" x14ac:dyDescent="0.2">
      <c r="A124" s="52">
        <v>5136</v>
      </c>
      <c r="B124" s="49" t="s">
        <v>330</v>
      </c>
      <c r="C124" s="53">
        <v>62097</v>
      </c>
      <c r="D124" s="55">
        <f t="shared" si="0"/>
        <v>3.7711884736350196E-3</v>
      </c>
      <c r="E124" s="54"/>
    </row>
    <row r="125" spans="1:5" x14ac:dyDescent="0.2">
      <c r="A125" s="52">
        <v>5137</v>
      </c>
      <c r="B125" s="49" t="s">
        <v>331</v>
      </c>
      <c r="C125" s="53">
        <v>3328.34</v>
      </c>
      <c r="D125" s="55">
        <f t="shared" si="0"/>
        <v>2.0213210693493055E-4</v>
      </c>
      <c r="E125" s="54"/>
    </row>
    <row r="126" spans="1:5" x14ac:dyDescent="0.2">
      <c r="A126" s="52">
        <v>5138</v>
      </c>
      <c r="B126" s="49" t="s">
        <v>332</v>
      </c>
      <c r="C126" s="53">
        <v>158664.17000000001</v>
      </c>
      <c r="D126" s="55">
        <f t="shared" si="0"/>
        <v>9.6357712785298377E-3</v>
      </c>
      <c r="E126" s="54"/>
    </row>
    <row r="127" spans="1:5" x14ac:dyDescent="0.2">
      <c r="A127" s="52">
        <v>5139</v>
      </c>
      <c r="B127" s="49" t="s">
        <v>333</v>
      </c>
      <c r="C127" s="53">
        <v>1059170.48</v>
      </c>
      <c r="D127" s="55">
        <f t="shared" si="0"/>
        <v>6.4324065668075289E-2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120000</v>
      </c>
      <c r="D161" s="55">
        <f t="shared" si="0"/>
        <v>7.2876727834871625E-3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120000</v>
      </c>
      <c r="D168" s="55">
        <f t="shared" si="1"/>
        <v>7.2876727834871625E-3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120000</v>
      </c>
      <c r="D170" s="55">
        <f t="shared" si="1"/>
        <v>7.2876727834871625E-3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185656.09</v>
      </c>
      <c r="D186" s="55">
        <f t="shared" si="1"/>
        <v>1.1275006951513693E-2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185656.09</v>
      </c>
      <c r="D187" s="55">
        <f t="shared" si="1"/>
        <v>1.1275006951513693E-2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176279.99</v>
      </c>
      <c r="D192" s="55">
        <f t="shared" si="1"/>
        <v>1.0705590711636577E-2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9376.1</v>
      </c>
      <c r="D194" s="55">
        <f t="shared" si="1"/>
        <v>5.6941623987711654E-4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  <row r="225" spans="1:3" x14ac:dyDescent="0.2">
      <c r="A225" s="129" t="s">
        <v>536</v>
      </c>
      <c r="B225" s="129"/>
      <c r="C225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5:C2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535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534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14307467.43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1731373.85</v>
      </c>
    </row>
    <row r="15" spans="1:5" x14ac:dyDescent="0.2">
      <c r="A15" s="31">
        <v>3220</v>
      </c>
      <c r="B15" s="27" t="s">
        <v>419</v>
      </c>
      <c r="C15" s="32">
        <v>4536171.51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  <row r="33" spans="1:3" x14ac:dyDescent="0.2">
      <c r="A33" s="129" t="s">
        <v>536</v>
      </c>
      <c r="B33" s="129"/>
      <c r="C33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535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534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2154499.2799999998</v>
      </c>
      <c r="D10" s="32">
        <v>955585.49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2154499.2799999998</v>
      </c>
      <c r="D15" s="32">
        <f>SUM(D8:D14)</f>
        <v>955585.49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1681202.56</v>
      </c>
    </row>
    <row r="21" spans="1:5" x14ac:dyDescent="0.2">
      <c r="A21" s="31">
        <v>1231</v>
      </c>
      <c r="B21" s="27" t="s">
        <v>175</v>
      </c>
      <c r="C21" s="32">
        <v>303435.36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343201.46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1034565.74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19565864.580000002</v>
      </c>
    </row>
    <row r="29" spans="1:5" x14ac:dyDescent="0.2">
      <c r="A29" s="31">
        <v>1241</v>
      </c>
      <c r="B29" s="27" t="s">
        <v>183</v>
      </c>
      <c r="C29" s="32">
        <v>621569.39</v>
      </c>
    </row>
    <row r="30" spans="1:5" x14ac:dyDescent="0.2">
      <c r="A30" s="31">
        <v>1242</v>
      </c>
      <c r="B30" s="27" t="s">
        <v>184</v>
      </c>
      <c r="C30" s="32">
        <v>22582.73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653684.41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18268028.050000001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93761</v>
      </c>
    </row>
    <row r="38" spans="1:5" x14ac:dyDescent="0.2">
      <c r="A38" s="31">
        <v>1251</v>
      </c>
      <c r="B38" s="27" t="s">
        <v>193</v>
      </c>
      <c r="C38" s="32">
        <v>60000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33761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185656.09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185656.09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176279.99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9376.1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  <row r="85" spans="1:3" x14ac:dyDescent="0.2">
      <c r="A85" s="129" t="s">
        <v>536</v>
      </c>
      <c r="B85" s="129"/>
      <c r="C85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5:C85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535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534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18197535.760000002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5114.1899999999996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5114.1899999999996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18202649.950000003</v>
      </c>
    </row>
    <row r="26" spans="1:3" x14ac:dyDescent="0.2">
      <c r="A26" s="129" t="s">
        <v>536</v>
      </c>
      <c r="B26" s="129"/>
      <c r="C26" s="129"/>
    </row>
  </sheetData>
  <mergeCells count="5">
    <mergeCell ref="A1:C1"/>
    <mergeCell ref="A2:C2"/>
    <mergeCell ref="A3:C3"/>
    <mergeCell ref="A4:C4"/>
    <mergeCell ref="A26:C26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535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534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16625946.32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345440.5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43825.97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25422.41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276192.12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185656.09</v>
      </c>
    </row>
    <row r="31" spans="1:3" x14ac:dyDescent="0.2">
      <c r="A31" s="97" t="s">
        <v>510</v>
      </c>
      <c r="B31" s="79" t="s">
        <v>386</v>
      </c>
      <c r="C31" s="90">
        <v>185656.09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16466161.91</v>
      </c>
    </row>
    <row r="45" spans="1:3" x14ac:dyDescent="0.2">
      <c r="A45" s="129" t="s">
        <v>536</v>
      </c>
      <c r="B45" s="129"/>
      <c r="C45" s="129"/>
    </row>
  </sheetData>
  <mergeCells count="5">
    <mergeCell ref="A1:C1"/>
    <mergeCell ref="A2:C2"/>
    <mergeCell ref="A3:C3"/>
    <mergeCell ref="A4:C4"/>
    <mergeCell ref="A45:C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535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534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52" spans="1:3" x14ac:dyDescent="0.2">
      <c r="A52" s="129" t="s">
        <v>536</v>
      </c>
      <c r="B52" s="129"/>
      <c r="C52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2:C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2020-03-02T19:02:24Z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